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0" activeTab="0"/>
  </bookViews>
  <sheets>
    <sheet name="Stellplatz-Übersicht" sheetId="1" r:id="rId1"/>
    <sheet name="aktueller Standort" sheetId="2" r:id="rId2"/>
  </sheets>
  <definedNames>
    <definedName name="_xlnm._FilterDatabase" localSheetId="0" hidden="1">'Stellplatz-Übersicht'!$A$6:$D$62</definedName>
    <definedName name="_xlnm.Print_Area" localSheetId="0">'Stellplatz-Übersicht'!$A$1:$AB$6</definedName>
    <definedName name="Standort_Latitude">'aktueller Standort'!$D$3</definedName>
    <definedName name="Standort_Longitude">'aktueller Standort'!$D$7</definedName>
    <definedName name="Stellplatzübersicht">'Stellplatz-Übersicht'!$E$7:$P$31</definedName>
  </definedNames>
  <calcPr fullCalcOnLoad="1"/>
</workbook>
</file>

<file path=xl/sharedStrings.xml><?xml version="1.0" encoding="utf-8"?>
<sst xmlns="http://schemas.openxmlformats.org/spreadsheetml/2006/main" count="320" uniqueCount="139">
  <si>
    <t>PLZ</t>
  </si>
  <si>
    <t>Ort</t>
  </si>
  <si>
    <t>Straße</t>
  </si>
  <si>
    <t>Haus-
nr.</t>
  </si>
  <si>
    <t>Land</t>
  </si>
  <si>
    <t>Platzart</t>
  </si>
  <si>
    <t>Kosten</t>
  </si>
  <si>
    <t>Stand</t>
  </si>
  <si>
    <t>Grad</t>
  </si>
  <si>
    <t>Homepage</t>
  </si>
  <si>
    <t>Platz</t>
  </si>
  <si>
    <t>Erwach-
sener</t>
  </si>
  <si>
    <t>Hund</t>
  </si>
  <si>
    <t>Kurtaxe</t>
  </si>
  <si>
    <t>Bemerkung</t>
  </si>
  <si>
    <t>kosten-
los</t>
  </si>
  <si>
    <t>Gebiet / Region</t>
  </si>
  <si>
    <t>geprüft von</t>
  </si>
  <si>
    <t>Luftlinie
(km)</t>
  </si>
  <si>
    <t>aktueller Standort</t>
  </si>
  <si>
    <t>Minuten</t>
  </si>
  <si>
    <t>Sekunden</t>
  </si>
  <si>
    <t>GPS-Nord</t>
  </si>
  <si>
    <t>Strom</t>
  </si>
  <si>
    <t>Dusche</t>
  </si>
  <si>
    <t>WC</t>
  </si>
  <si>
    <t>Wasser-versorgung</t>
  </si>
  <si>
    <t>Fäkalien-entsorgung</t>
  </si>
  <si>
    <t>Müll-entsorgung</t>
  </si>
  <si>
    <t>Untergrund</t>
  </si>
  <si>
    <t>Sauna</t>
  </si>
  <si>
    <t>Restaurant</t>
  </si>
  <si>
    <t>Baden</t>
  </si>
  <si>
    <t>In der Nähe</t>
  </si>
  <si>
    <t>GPS-Ost</t>
  </si>
  <si>
    <t>GPS-Koordinaten</t>
  </si>
  <si>
    <t>Übersicht der Stell- und Campingplätze in Niederlande</t>
  </si>
  <si>
    <t>Stand: 03.04.2021 - E. Basler</t>
  </si>
  <si>
    <t>Niederlande</t>
  </si>
  <si>
    <t>Gelderland</t>
  </si>
  <si>
    <t>Nein</t>
  </si>
  <si>
    <t>Stellplatz</t>
  </si>
  <si>
    <t>Breedevoort</t>
  </si>
  <si>
    <t>Kruittorenstraat</t>
  </si>
  <si>
    <t/>
  </si>
  <si>
    <t>51°56'50''N / 6°37'23''E</t>
  </si>
  <si>
    <t>10 €</t>
  </si>
  <si>
    <t>0 €</t>
  </si>
  <si>
    <t xml:space="preserve"> € pro Tag</t>
  </si>
  <si>
    <t>Nicht vorhanden</t>
  </si>
  <si>
    <t>unbekannt</t>
  </si>
  <si>
    <t>Sand (befestigt)</t>
  </si>
  <si>
    <t>01.11.2012</t>
  </si>
  <si>
    <t>Edgar</t>
  </si>
  <si>
    <t>SP ist recht klein. Strom und VE sind vorhanden. Fahrzeuge über 7 m haben mit Sicherheit Probleme mit dem Parken. Platz ist gut befestigt. In der Nähe (keine 100 m) gibt es noch 2 "normale", kostenlose Parkplätze.</t>
  </si>
  <si>
    <t>Campingplatz</t>
  </si>
  <si>
    <t>Winterswijk</t>
  </si>
  <si>
    <t>Waliënsestraat</t>
  </si>
  <si>
    <t>139a</t>
  </si>
  <si>
    <t>51°59'28,7''N / 6°43'8,3''E</t>
  </si>
  <si>
    <t>#http://www.hagencampklomp.nl/campD/camphomeD.htm#</t>
  </si>
  <si>
    <t xml:space="preserve"> €</t>
  </si>
  <si>
    <t>kostenlos</t>
  </si>
  <si>
    <t>Ja</t>
  </si>
  <si>
    <t>Mülltrennung</t>
  </si>
  <si>
    <t>Rasen</t>
  </si>
  <si>
    <t>Meer / See</t>
  </si>
  <si>
    <t>05.04.2012</t>
  </si>
  <si>
    <t>Es gibt zwar Einzelpreise, aber es werden immer wieder interessante Arragements angeboten. Z.B.: Gründonnerstag bis Ostermontag: 65 €</t>
  </si>
  <si>
    <t>Groningen</t>
  </si>
  <si>
    <t>Stellplatz unmittelbar am See / Meer</t>
  </si>
  <si>
    <t>Veendam</t>
  </si>
  <si>
    <t>Flora</t>
  </si>
  <si>
    <t>2</t>
  </si>
  <si>
    <t>53°6'14,1''N / 6°50'58,9''E</t>
  </si>
  <si>
    <t>#http://www.campercampingborgerswold.nl#</t>
  </si>
  <si>
    <t>5 €</t>
  </si>
  <si>
    <t>2 €</t>
  </si>
  <si>
    <t>vorhanden</t>
  </si>
  <si>
    <t>20.03.2013</t>
  </si>
  <si>
    <t>Fremd</t>
  </si>
  <si>
    <t>Ein sehr schöner Platz mit Sandstrand direkt am Platz. Minigolf, Wasserski, Mountainbike, lange Fahrradwege usw. In 5 Minuten mitten in der City. Schwimmbad auf halber Strecke.</t>
  </si>
  <si>
    <t>Limburg</t>
  </si>
  <si>
    <t>Milsbeck</t>
  </si>
  <si>
    <t>Zwarteweg</t>
  </si>
  <si>
    <t>60</t>
  </si>
  <si>
    <t>51°44'17,6''N / 5°57'21,8''E</t>
  </si>
  <si>
    <t>SP ist dann kostenlos, wenn man im Restaurant "Eethuis De Diepen" speist. Platz selbst ist hinter den eigentlichen Parkplätzen der Gaststätte. Somit ist man weitgehend verschont von Parkschrammen.</t>
  </si>
  <si>
    <t>Nieuw Bergen</t>
  </si>
  <si>
    <t>Bedevaartsdijk</t>
  </si>
  <si>
    <t>51°35'24,6''N / 6°4'22,2''E</t>
  </si>
  <si>
    <t>#http://www.campercontact.nl/campersite/detail/id/9570#</t>
  </si>
  <si>
    <t>8,5 €</t>
  </si>
  <si>
    <t>2 € pro Tag</t>
  </si>
  <si>
    <t>23.03.2013</t>
  </si>
  <si>
    <t>Herrlicher Platz (Bos en Heide); direkter Anschluß an die Heide- und Waldlandschaft. Ausgiebige Touren zu Fuß bzw. Fahrrad sind möglich.</t>
  </si>
  <si>
    <t>Noord-Brabant</t>
  </si>
  <si>
    <t>Etten-Leur</t>
  </si>
  <si>
    <t>Westpolderpad</t>
  </si>
  <si>
    <t>6</t>
  </si>
  <si>
    <t>51°35'41,8''N / 4°39'17''E</t>
  </si>
  <si>
    <t>03.11.2012</t>
  </si>
  <si>
    <t>SP am Yachthafen. Entsorgung für Toilette ist vorhanden. Entsorgung für Grauwasser gibt es (noch) nicht. Frischwasser kann direkt an den Säulen für die Yachten entnommen werden. Kleiner Badesee ist unmittelbar angrenzend.</t>
  </si>
  <si>
    <t>Parkplatz</t>
  </si>
  <si>
    <t>Woudrichem</t>
  </si>
  <si>
    <t>Stadshaven</t>
  </si>
  <si>
    <t>1</t>
  </si>
  <si>
    <t>51°49'2,4''N / 4°59'50,6''E</t>
  </si>
  <si>
    <t>Teer</t>
  </si>
  <si>
    <t>Der Parkplatz vor dem eigentlichen Campingplatz kann Abends meistens als Übernachtung verwendet werden. Komplett geteert. Unmittelbar im Anschluß ist der historische Hafen von Woudrichem. Besuch ist empfehlenswert.</t>
  </si>
  <si>
    <t>Noord-Holland</t>
  </si>
  <si>
    <t>Amsterdam</t>
  </si>
  <si>
    <t>Papaverweg</t>
  </si>
  <si>
    <t>55</t>
  </si>
  <si>
    <t>52°23'47,8''N / 4°54'19,8''E</t>
  </si>
  <si>
    <t>16,2 €</t>
  </si>
  <si>
    <t>3 € pro Tag</t>
  </si>
  <si>
    <t>Schotter</t>
  </si>
  <si>
    <t>01.05.2014</t>
  </si>
  <si>
    <t>Gute Ausgangslage um Amsterdam zu besuchen. In der Nähe gibt es eine kostenlose Fähre zur Überfahrt zum Hauptbahnhof.</t>
  </si>
  <si>
    <t>Den Helder</t>
  </si>
  <si>
    <t>Jan Verfailleweg</t>
  </si>
  <si>
    <t>616</t>
  </si>
  <si>
    <t>52°56'13,1''N / 4°44'2,5''E</t>
  </si>
  <si>
    <t>#http://www.donkereduinen.com#</t>
  </si>
  <si>
    <t>18,5 €</t>
  </si>
  <si>
    <t>02.05.2014</t>
  </si>
  <si>
    <t>Sehr ruhiger, großzügig angelegter Platz.</t>
  </si>
  <si>
    <t>Zeeland</t>
  </si>
  <si>
    <t>Wemeldinge</t>
  </si>
  <si>
    <t>Westhavendijk</t>
  </si>
  <si>
    <t>51°26'41,8''N / 4°0'23''E</t>
  </si>
  <si>
    <t>SP für max 5 Fahrzeuge. Herrlicher Blick auf die vorbeifahrenden Schiffe aus aller Länder. Bei Niedrigwasser soll sogar ein Schiffswrack zu sehen sein. Diese Gelegenheit hatten wir (bisher) noch nicht.</t>
  </si>
  <si>
    <t>Zuid-Holland</t>
  </si>
  <si>
    <t>Lisse</t>
  </si>
  <si>
    <t>Leidsevaart</t>
  </si>
  <si>
    <t>52°17'2''N / 4°32'31''E</t>
  </si>
  <si>
    <t>30.04.2014</t>
  </si>
  <si>
    <t>Es ist im Prinzip nur ein Seitenstreifen. Für eine Nacht in Ordnung - aber länger nicht. Obwohl Sackgasse - reger Verkehr. Gute Ausgangslage um das Tulpenmeer im Frühjahr im Keukenhof bei Lisse zu besuchen.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</si>
</sst>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??_);_(@_)"/>
    <numFmt numFmtId="168" formatCode="#,##0.00000"/>
    <numFmt numFmtId="169" formatCode="_(* #,##0.000000_);_(* \(#,##0.000000\);_(* &quot;-&quot;??_);_(@_)"/>
    <numFmt numFmtId="170" formatCode="#,##0.00\ &quot;€&quot;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47" applyFont="1" applyAlignment="1">
      <alignment horizontal="left" vertical="center" wrapText="1"/>
    </xf>
    <xf numFmtId="0" fontId="36" fillId="0" borderId="0" xfId="47" applyFill="1" applyAlignment="1">
      <alignment horizontal="left" vertical="center" wrapText="1"/>
    </xf>
    <xf numFmtId="0" fontId="36" fillId="0" borderId="0" xfId="47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7" fontId="0" fillId="0" borderId="10" xfId="46" applyNumberFormat="1" applyFont="1" applyFill="1" applyBorder="1" applyAlignment="1" applyProtection="1">
      <alignment vertical="center"/>
      <protection locked="0"/>
    </xf>
    <xf numFmtId="167" fontId="0" fillId="0" borderId="11" xfId="46" applyNumberFormat="1" applyFont="1" applyFill="1" applyBorder="1" applyAlignment="1" applyProtection="1">
      <alignment vertical="center"/>
      <protection locked="0"/>
    </xf>
    <xf numFmtId="166" fontId="0" fillId="0" borderId="12" xfId="46" applyFont="1" applyFill="1" applyBorder="1" applyAlignment="1" applyProtection="1">
      <alignment vertical="center"/>
      <protection locked="0"/>
    </xf>
    <xf numFmtId="3" fontId="2" fillId="0" borderId="0" xfId="46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6" fillId="0" borderId="0" xfId="47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8" fontId="2" fillId="0" borderId="0" xfId="46" applyNumberFormat="1" applyFont="1" applyAlignment="1">
      <alignment horizontal="center" vertical="center" wrapText="1"/>
    </xf>
    <xf numFmtId="1" fontId="3" fillId="0" borderId="0" xfId="46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9" fontId="0" fillId="0" borderId="0" xfId="46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ncampklomp.nl/campD/camphomeD.htm" TargetMode="External" /><Relationship Id="rId2" Type="http://schemas.openxmlformats.org/officeDocument/2006/relationships/hyperlink" Target="http://www.campercampingborgerswold.nl/" TargetMode="External" /><Relationship Id="rId3" Type="http://schemas.openxmlformats.org/officeDocument/2006/relationships/hyperlink" Target="http://www.campercontact.nl/campersite/detail/id/9570" TargetMode="External" /><Relationship Id="rId4" Type="http://schemas.openxmlformats.org/officeDocument/2006/relationships/hyperlink" Target="http://www.donkereduinen.com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2" width="13.7109375" style="1" customWidth="1"/>
    <col min="3" max="3" width="7.7109375" style="1" customWidth="1"/>
    <col min="4" max="4" width="10.28125" style="1" bestFit="1" customWidth="1"/>
    <col min="5" max="5" width="6.00390625" style="2" customWidth="1"/>
    <col min="6" max="6" width="12.421875" style="3" bestFit="1" customWidth="1"/>
    <col min="7" max="7" width="19.57421875" style="3" bestFit="1" customWidth="1"/>
    <col min="8" max="8" width="6.7109375" style="27" customWidth="1"/>
    <col min="9" max="9" width="14.00390625" style="14" customWidth="1"/>
    <col min="10" max="10" width="31.57421875" style="3" customWidth="1"/>
    <col min="11" max="15" width="8.7109375" style="27" customWidth="1"/>
    <col min="16" max="17" width="8.7109375" style="2" customWidth="1"/>
    <col min="18" max="18" width="8.7109375" style="21" customWidth="1"/>
    <col min="19" max="26" width="8.7109375" style="2" customWidth="1"/>
    <col min="27" max="27" width="60.28125" style="1" customWidth="1"/>
    <col min="28" max="28" width="9.140625" style="12" customWidth="1"/>
    <col min="29" max="52" width="9.140625" style="1" customWidth="1"/>
    <col min="53" max="16384" width="9.140625" style="1" customWidth="1"/>
  </cols>
  <sheetData>
    <row r="1" spans="1:31" ht="30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37" t="str">
        <f>A1</f>
        <v>Übersicht der Stell- und Campingplätze in Niederlande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 t="str">
        <f>J1</f>
        <v>Übersicht der Stell- und Campingplätze in Niederlande</v>
      </c>
      <c r="V1" s="37"/>
      <c r="W1" s="37"/>
      <c r="X1" s="37"/>
      <c r="Y1" s="37"/>
      <c r="Z1" s="37"/>
      <c r="AA1" s="37"/>
      <c r="AB1" s="37"/>
      <c r="AC1" s="35"/>
      <c r="AD1" s="35"/>
      <c r="AE1" s="35"/>
    </row>
    <row r="2" spans="1:31" ht="12.7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38" t="str">
        <f>A2</f>
        <v>Stand: 03.04.2021 - E. Basler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 t="str">
        <f>J2</f>
        <v>Stand: 03.04.2021 - E. Basler</v>
      </c>
      <c r="V2" s="38"/>
      <c r="W2" s="38"/>
      <c r="X2" s="38"/>
      <c r="Y2" s="38"/>
      <c r="Z2" s="38"/>
      <c r="AA2" s="38"/>
      <c r="AB2" s="38"/>
      <c r="AC2" s="36"/>
      <c r="AD2" s="36"/>
      <c r="AE2" s="36"/>
    </row>
    <row r="4" spans="1:27" ht="11.25" customHeight="1">
      <c r="A4" s="43" t="s">
        <v>4</v>
      </c>
      <c r="B4" s="43" t="s">
        <v>16</v>
      </c>
      <c r="C4" s="41" t="s">
        <v>15</v>
      </c>
      <c r="D4" s="43" t="s">
        <v>5</v>
      </c>
      <c r="E4" s="43" t="s">
        <v>0</v>
      </c>
      <c r="F4" s="44" t="s">
        <v>1</v>
      </c>
      <c r="G4" s="44" t="s">
        <v>2</v>
      </c>
      <c r="H4" s="39" t="s">
        <v>3</v>
      </c>
      <c r="I4" s="46" t="s">
        <v>35</v>
      </c>
      <c r="J4" s="44" t="s">
        <v>9</v>
      </c>
      <c r="K4" s="47" t="s">
        <v>6</v>
      </c>
      <c r="L4" s="47"/>
      <c r="M4" s="47"/>
      <c r="N4" s="47"/>
      <c r="O4" s="39" t="s">
        <v>23</v>
      </c>
      <c r="P4" s="43" t="s">
        <v>24</v>
      </c>
      <c r="Q4" s="42" t="s">
        <v>25</v>
      </c>
      <c r="R4" s="45" t="s">
        <v>26</v>
      </c>
      <c r="S4" s="42" t="s">
        <v>27</v>
      </c>
      <c r="T4" s="42" t="s">
        <v>28</v>
      </c>
      <c r="U4" s="42" t="s">
        <v>29</v>
      </c>
      <c r="V4" s="42" t="s">
        <v>33</v>
      </c>
      <c r="W4" s="42"/>
      <c r="X4" s="42"/>
      <c r="Y4" s="41" t="s">
        <v>7</v>
      </c>
      <c r="Z4" s="41" t="s">
        <v>17</v>
      </c>
      <c r="AA4" s="41" t="s">
        <v>14</v>
      </c>
    </row>
    <row r="5" spans="1:36" ht="27" customHeight="1">
      <c r="A5" s="43"/>
      <c r="B5" s="43"/>
      <c r="C5" s="41"/>
      <c r="D5" s="43"/>
      <c r="E5" s="43"/>
      <c r="F5" s="44"/>
      <c r="G5" s="44"/>
      <c r="H5" s="39"/>
      <c r="I5" s="46"/>
      <c r="J5" s="44"/>
      <c r="K5" s="25" t="s">
        <v>10</v>
      </c>
      <c r="L5" s="25" t="s">
        <v>11</v>
      </c>
      <c r="M5" s="25" t="s">
        <v>12</v>
      </c>
      <c r="N5" s="25" t="s">
        <v>13</v>
      </c>
      <c r="O5" s="39"/>
      <c r="P5" s="43"/>
      <c r="Q5" s="42"/>
      <c r="R5" s="45"/>
      <c r="S5" s="42"/>
      <c r="T5" s="42"/>
      <c r="U5" s="42"/>
      <c r="V5" s="2" t="s">
        <v>30</v>
      </c>
      <c r="W5" s="2" t="s">
        <v>31</v>
      </c>
      <c r="X5" s="2" t="s">
        <v>32</v>
      </c>
      <c r="Y5" s="41"/>
      <c r="Z5" s="41"/>
      <c r="AA5" s="41"/>
      <c r="AB5" s="32" t="s">
        <v>18</v>
      </c>
      <c r="AJ5" s="32"/>
    </row>
    <row r="6" spans="1:21" ht="11.25">
      <c r="A6" s="43"/>
      <c r="B6" s="43"/>
      <c r="C6" s="41"/>
      <c r="D6" s="43"/>
      <c r="E6" s="10"/>
      <c r="F6" s="4"/>
      <c r="G6" s="4"/>
      <c r="H6" s="25"/>
      <c r="I6" s="11"/>
      <c r="J6" s="4"/>
      <c r="K6" s="25"/>
      <c r="L6" s="25"/>
      <c r="M6" s="25"/>
      <c r="N6" s="25"/>
      <c r="O6" s="25"/>
      <c r="P6" s="10"/>
      <c r="R6" s="20"/>
      <c r="T6" s="31"/>
      <c r="U6" s="31"/>
    </row>
    <row r="7" spans="1:42" ht="33.75">
      <c r="A7" s="3" t="s">
        <v>38</v>
      </c>
      <c r="B7" s="3" t="s">
        <v>39</v>
      </c>
      <c r="C7" s="2" t="s">
        <v>40</v>
      </c>
      <c r="D7" s="3" t="s">
        <v>41</v>
      </c>
      <c r="E7" s="5">
        <v>7126</v>
      </c>
      <c r="F7" s="6" t="s">
        <v>42</v>
      </c>
      <c r="G7" s="6" t="s">
        <v>43</v>
      </c>
      <c r="H7" s="26" t="s">
        <v>44</v>
      </c>
      <c r="I7" s="12" t="s">
        <v>45</v>
      </c>
      <c r="J7" s="8"/>
      <c r="K7" s="26" t="s">
        <v>46</v>
      </c>
      <c r="L7" s="26" t="s">
        <v>47</v>
      </c>
      <c r="M7" s="26" t="s">
        <v>47</v>
      </c>
      <c r="N7" s="26" t="s">
        <v>47</v>
      </c>
      <c r="O7" s="27" t="s">
        <v>48</v>
      </c>
      <c r="P7" s="5" t="s">
        <v>49</v>
      </c>
      <c r="Q7" s="2" t="s">
        <v>49</v>
      </c>
      <c r="R7" s="21" t="s">
        <v>49</v>
      </c>
      <c r="S7" s="2" t="s">
        <v>50</v>
      </c>
      <c r="T7" s="2" t="s">
        <v>49</v>
      </c>
      <c r="U7" s="2" t="s">
        <v>51</v>
      </c>
      <c r="V7" s="2" t="s">
        <v>40</v>
      </c>
      <c r="W7" s="2" t="s">
        <v>40</v>
      </c>
      <c r="X7" s="2" t="s">
        <v>40</v>
      </c>
      <c r="Y7" s="2" t="s">
        <v>52</v>
      </c>
      <c r="Z7" s="2" t="s">
        <v>53</v>
      </c>
      <c r="AA7" s="1" t="s">
        <v>54</v>
      </c>
      <c r="AB7" s="12">
        <f>6378.388*(ACOS(SIN(AO7*PI()/180)*SIN(Standort_Latitude*PI()/180)+COS(AO7*PI()/180)*COS(Standort_Latitude*PI()/180)*COS(Standort_Longitude*PI()/180-'Stellplatz-Übersicht'!AP7*PI()/180)))</f>
        <v>395.1089307219775</v>
      </c>
      <c r="AO7" s="1">
        <v>51.94722222222222</v>
      </c>
      <c r="AP7" s="1">
        <v>6.623055555555555</v>
      </c>
    </row>
    <row r="8" spans="1:42" ht="25.5">
      <c r="A8" s="3" t="s">
        <v>38</v>
      </c>
      <c r="B8" s="3" t="s">
        <v>39</v>
      </c>
      <c r="C8" s="2" t="s">
        <v>40</v>
      </c>
      <c r="D8" s="3" t="s">
        <v>55</v>
      </c>
      <c r="E8" s="5">
        <v>7103</v>
      </c>
      <c r="F8" s="6" t="s">
        <v>56</v>
      </c>
      <c r="G8" s="6" t="s">
        <v>57</v>
      </c>
      <c r="H8" s="27" t="s">
        <v>58</v>
      </c>
      <c r="I8" s="12" t="s">
        <v>59</v>
      </c>
      <c r="J8" s="8" t="s">
        <v>60</v>
      </c>
      <c r="K8" s="26" t="s">
        <v>61</v>
      </c>
      <c r="L8" s="26" t="s">
        <v>61</v>
      </c>
      <c r="M8" s="26" t="s">
        <v>61</v>
      </c>
      <c r="N8" s="26" t="s">
        <v>61</v>
      </c>
      <c r="O8" s="27" t="s">
        <v>62</v>
      </c>
      <c r="P8" s="5" t="s">
        <v>62</v>
      </c>
      <c r="Q8" s="2" t="s">
        <v>62</v>
      </c>
      <c r="R8" s="21" t="s">
        <v>62</v>
      </c>
      <c r="S8" s="2" t="s">
        <v>63</v>
      </c>
      <c r="T8" s="2" t="s">
        <v>64</v>
      </c>
      <c r="U8" s="2" t="s">
        <v>65</v>
      </c>
      <c r="V8" s="2" t="s">
        <v>40</v>
      </c>
      <c r="W8" s="2" t="s">
        <v>40</v>
      </c>
      <c r="X8" s="2" t="s">
        <v>66</v>
      </c>
      <c r="Y8" s="2" t="s">
        <v>67</v>
      </c>
      <c r="Z8" s="2" t="s">
        <v>53</v>
      </c>
      <c r="AA8" s="1" t="s">
        <v>68</v>
      </c>
      <c r="AB8" s="12">
        <f>6378.388*(ACOS(SIN(AO8*PI()/180)*SIN(Standort_Latitude*PI()/180)+COS(AO8*PI()/180)*COS(Standort_Latitude*PI()/180)*COS(Standort_Longitude*PI()/180-'Stellplatz-Übersicht'!AP8*PI()/180)))</f>
        <v>398.1042084020593</v>
      </c>
      <c r="AO8" s="1">
        <v>51.991305555555556</v>
      </c>
      <c r="AP8" s="1">
        <v>6.718972222222222</v>
      </c>
    </row>
    <row r="9" spans="1:42" ht="45">
      <c r="A9" s="3" t="s">
        <v>38</v>
      </c>
      <c r="B9" s="3" t="s">
        <v>69</v>
      </c>
      <c r="C9" s="2" t="s">
        <v>40</v>
      </c>
      <c r="D9" s="3" t="s">
        <v>70</v>
      </c>
      <c r="E9" s="5">
        <v>9640</v>
      </c>
      <c r="F9" s="6" t="s">
        <v>71</v>
      </c>
      <c r="G9" s="6" t="s">
        <v>72</v>
      </c>
      <c r="H9" s="27" t="s">
        <v>73</v>
      </c>
      <c r="I9" s="12" t="s">
        <v>74</v>
      </c>
      <c r="J9" s="8" t="s">
        <v>75</v>
      </c>
      <c r="K9" s="26" t="s">
        <v>76</v>
      </c>
      <c r="L9" s="26" t="s">
        <v>77</v>
      </c>
      <c r="M9" s="26" t="s">
        <v>47</v>
      </c>
      <c r="N9" s="26" t="s">
        <v>47</v>
      </c>
      <c r="O9" s="27" t="s">
        <v>62</v>
      </c>
      <c r="P9" s="5" t="s">
        <v>62</v>
      </c>
      <c r="Q9" s="2" t="s">
        <v>62</v>
      </c>
      <c r="R9" s="21" t="s">
        <v>62</v>
      </c>
      <c r="S9" s="2" t="s">
        <v>63</v>
      </c>
      <c r="T9" s="2" t="s">
        <v>78</v>
      </c>
      <c r="U9" s="2" t="s">
        <v>51</v>
      </c>
      <c r="V9" s="2" t="s">
        <v>50</v>
      </c>
      <c r="W9" s="2" t="s">
        <v>63</v>
      </c>
      <c r="X9" s="2" t="s">
        <v>66</v>
      </c>
      <c r="Y9" s="2" t="s">
        <v>79</v>
      </c>
      <c r="Z9" s="2" t="s">
        <v>80</v>
      </c>
      <c r="AA9" s="1" t="s">
        <v>81</v>
      </c>
      <c r="AB9" s="12">
        <f>6378.388*(ACOS(SIN(AO9*PI()/180)*SIN(Standort_Latitude*PI()/180)+COS(AO9*PI()/180)*COS(Standort_Latitude*PI()/180)*COS(Standort_Longitude*PI()/180-'Stellplatz-Übersicht'!AP9*PI()/180)))</f>
        <v>517.2223468435876</v>
      </c>
      <c r="AO9" s="1">
        <v>53.10391666666667</v>
      </c>
      <c r="AP9" s="1">
        <v>6.849694444444444</v>
      </c>
    </row>
    <row r="10" spans="1:42" ht="33.75">
      <c r="A10" s="3" t="s">
        <v>38</v>
      </c>
      <c r="B10" s="3" t="s">
        <v>82</v>
      </c>
      <c r="C10" s="2" t="s">
        <v>63</v>
      </c>
      <c r="D10" s="3" t="s">
        <v>41</v>
      </c>
      <c r="E10" s="5">
        <v>6596</v>
      </c>
      <c r="F10" s="6" t="s">
        <v>83</v>
      </c>
      <c r="G10" s="6" t="s">
        <v>84</v>
      </c>
      <c r="H10" s="26" t="s">
        <v>85</v>
      </c>
      <c r="I10" s="12" t="s">
        <v>86</v>
      </c>
      <c r="J10" s="8"/>
      <c r="K10" s="26" t="s">
        <v>47</v>
      </c>
      <c r="L10" s="27" t="s">
        <v>47</v>
      </c>
      <c r="M10" s="27" t="s">
        <v>47</v>
      </c>
      <c r="N10" s="27" t="s">
        <v>47</v>
      </c>
      <c r="O10" s="27" t="s">
        <v>49</v>
      </c>
      <c r="P10" s="5" t="s">
        <v>49</v>
      </c>
      <c r="Q10" s="2" t="s">
        <v>49</v>
      </c>
      <c r="R10" s="21" t="s">
        <v>49</v>
      </c>
      <c r="S10" s="2" t="s">
        <v>40</v>
      </c>
      <c r="T10" s="2" t="s">
        <v>49</v>
      </c>
      <c r="U10" s="2" t="s">
        <v>65</v>
      </c>
      <c r="V10" s="2" t="s">
        <v>40</v>
      </c>
      <c r="W10" s="2" t="s">
        <v>63</v>
      </c>
      <c r="X10" s="2" t="s">
        <v>40</v>
      </c>
      <c r="Y10" s="2" t="s">
        <v>52</v>
      </c>
      <c r="Z10" s="2" t="s">
        <v>53</v>
      </c>
      <c r="AA10" s="1" t="s">
        <v>87</v>
      </c>
      <c r="AB10" s="12">
        <f>6378.388*(ACOS(SIN(AO10*PI()/180)*SIN(Standort_Latitude*PI()/180)+COS(AO10*PI()/180)*COS(Standort_Latitude*PI()/180)*COS(Standort_Longitude*PI()/180-'Stellplatz-Übersicht'!AP10*PI()/180)))</f>
        <v>388.8334810316834</v>
      </c>
      <c r="AO10" s="1">
        <v>51.73822222222222</v>
      </c>
      <c r="AP10" s="1">
        <v>5.956055555555555</v>
      </c>
    </row>
    <row r="11" spans="1:42" ht="25.5">
      <c r="A11" s="3" t="s">
        <v>38</v>
      </c>
      <c r="B11" s="3" t="s">
        <v>82</v>
      </c>
      <c r="C11" s="2" t="s">
        <v>40</v>
      </c>
      <c r="D11" s="3" t="s">
        <v>41</v>
      </c>
      <c r="E11" s="5">
        <v>5854</v>
      </c>
      <c r="F11" s="6" t="s">
        <v>88</v>
      </c>
      <c r="G11" s="6" t="s">
        <v>89</v>
      </c>
      <c r="H11" s="26" t="s">
        <v>44</v>
      </c>
      <c r="I11" s="12" t="s">
        <v>90</v>
      </c>
      <c r="J11" s="8" t="s">
        <v>91</v>
      </c>
      <c r="K11" s="26" t="s">
        <v>92</v>
      </c>
      <c r="L11" s="27" t="s">
        <v>47</v>
      </c>
      <c r="M11" s="27" t="s">
        <v>47</v>
      </c>
      <c r="N11" s="27" t="s">
        <v>47</v>
      </c>
      <c r="O11" s="27" t="s">
        <v>93</v>
      </c>
      <c r="P11" s="5" t="s">
        <v>49</v>
      </c>
      <c r="Q11" s="2" t="s">
        <v>62</v>
      </c>
      <c r="R11" s="21" t="s">
        <v>62</v>
      </c>
      <c r="S11" s="2" t="s">
        <v>63</v>
      </c>
      <c r="T11" s="2" t="s">
        <v>64</v>
      </c>
      <c r="U11" s="2" t="s">
        <v>65</v>
      </c>
      <c r="V11" s="2" t="s">
        <v>40</v>
      </c>
      <c r="W11" s="2" t="s">
        <v>40</v>
      </c>
      <c r="X11" s="2" t="s">
        <v>40</v>
      </c>
      <c r="Y11" s="2" t="s">
        <v>94</v>
      </c>
      <c r="Z11" s="2" t="s">
        <v>53</v>
      </c>
      <c r="AA11" s="1" t="s">
        <v>95</v>
      </c>
      <c r="AB11" s="12">
        <f>6378.388*(ACOS(SIN(AO11*PI()/180)*SIN(Standort_Latitude*PI()/180)+COS(AO11*PI()/180)*COS(Standort_Latitude*PI()/180)*COS(Standort_Longitude*PI()/180-'Stellplatz-Übersicht'!AP11*PI()/180)))</f>
        <v>370.49909507751124</v>
      </c>
      <c r="AO11" s="1">
        <v>51.59016666666667</v>
      </c>
      <c r="AP11" s="1">
        <v>6.0728333333333335</v>
      </c>
    </row>
    <row r="12" spans="1:42" ht="33.75">
      <c r="A12" s="3" t="s">
        <v>38</v>
      </c>
      <c r="B12" s="3" t="s">
        <v>96</v>
      </c>
      <c r="C12" s="2" t="s">
        <v>40</v>
      </c>
      <c r="D12" s="3" t="s">
        <v>41</v>
      </c>
      <c r="E12" s="5">
        <v>4870</v>
      </c>
      <c r="F12" s="6" t="s">
        <v>97</v>
      </c>
      <c r="G12" s="6" t="s">
        <v>98</v>
      </c>
      <c r="H12" s="26" t="s">
        <v>99</v>
      </c>
      <c r="I12" s="12" t="s">
        <v>100</v>
      </c>
      <c r="J12" s="8"/>
      <c r="K12" s="26" t="s">
        <v>46</v>
      </c>
      <c r="L12" s="27" t="s">
        <v>47</v>
      </c>
      <c r="M12" s="27" t="s">
        <v>47</v>
      </c>
      <c r="N12" s="27" t="s">
        <v>47</v>
      </c>
      <c r="O12" s="27" t="s">
        <v>62</v>
      </c>
      <c r="P12" s="2" t="s">
        <v>49</v>
      </c>
      <c r="Q12" s="2" t="s">
        <v>49</v>
      </c>
      <c r="R12" s="21" t="s">
        <v>62</v>
      </c>
      <c r="S12" s="2" t="s">
        <v>40</v>
      </c>
      <c r="T12" s="2" t="s">
        <v>49</v>
      </c>
      <c r="U12" s="2" t="s">
        <v>65</v>
      </c>
      <c r="V12" s="2" t="s">
        <v>50</v>
      </c>
      <c r="W12" s="2" t="s">
        <v>50</v>
      </c>
      <c r="X12" s="2" t="s">
        <v>50</v>
      </c>
      <c r="Y12" s="2" t="s">
        <v>101</v>
      </c>
      <c r="Z12" s="2" t="s">
        <v>53</v>
      </c>
      <c r="AA12" s="1" t="s">
        <v>102</v>
      </c>
      <c r="AB12" s="12">
        <f>6378.388*(ACOS(SIN(AO12*PI()/180)*SIN(Standort_Latitude*PI()/180)+COS(AO12*PI()/180)*COS(Standort_Latitude*PI()/180)*COS(Standort_Longitude*PI()/180-'Stellplatz-Übersicht'!AP12*PI()/180)))</f>
        <v>420.8114886558128</v>
      </c>
      <c r="AO12" s="1">
        <v>51.594944444444444</v>
      </c>
      <c r="AP12" s="1">
        <v>4.654722222222222</v>
      </c>
    </row>
    <row r="13" spans="1:42" ht="33.75">
      <c r="A13" s="3" t="s">
        <v>38</v>
      </c>
      <c r="B13" s="3" t="s">
        <v>96</v>
      </c>
      <c r="C13" s="2" t="s">
        <v>63</v>
      </c>
      <c r="D13" s="3" t="s">
        <v>103</v>
      </c>
      <c r="E13" s="5">
        <v>4280</v>
      </c>
      <c r="F13" s="6" t="s">
        <v>104</v>
      </c>
      <c r="G13" s="6" t="s">
        <v>105</v>
      </c>
      <c r="H13" s="27" t="s">
        <v>106</v>
      </c>
      <c r="I13" s="12" t="s">
        <v>107</v>
      </c>
      <c r="J13" s="8"/>
      <c r="K13" s="26" t="s">
        <v>47</v>
      </c>
      <c r="L13" s="27" t="s">
        <v>47</v>
      </c>
      <c r="M13" s="27" t="s">
        <v>47</v>
      </c>
      <c r="N13" s="27" t="s">
        <v>47</v>
      </c>
      <c r="O13" s="27" t="s">
        <v>49</v>
      </c>
      <c r="P13" s="5" t="s">
        <v>49</v>
      </c>
      <c r="Q13" s="2" t="s">
        <v>49</v>
      </c>
      <c r="R13" s="21" t="s">
        <v>49</v>
      </c>
      <c r="S13" s="2" t="s">
        <v>40</v>
      </c>
      <c r="T13" s="2" t="s">
        <v>78</v>
      </c>
      <c r="U13" s="2" t="s">
        <v>108</v>
      </c>
      <c r="V13" s="2" t="s">
        <v>40</v>
      </c>
      <c r="W13" s="2" t="s">
        <v>40</v>
      </c>
      <c r="X13" s="2" t="s">
        <v>40</v>
      </c>
      <c r="Y13" s="2" t="s">
        <v>52</v>
      </c>
      <c r="Z13" s="2" t="s">
        <v>53</v>
      </c>
      <c r="AA13" s="1" t="s">
        <v>109</v>
      </c>
      <c r="AB13" s="12">
        <f>6378.388*(ACOS(SIN(AO13*PI()/180)*SIN(Standort_Latitude*PI()/180)+COS(AO13*PI()/180)*COS(Standort_Latitude*PI()/180)*COS(Standort_Longitude*PI()/180-'Stellplatz-Übersicht'!AP13*PI()/180)))</f>
        <v>427.7541346417973</v>
      </c>
      <c r="AO13" s="1">
        <v>51.81733333333333</v>
      </c>
      <c r="AP13" s="1">
        <v>4.997388888888889</v>
      </c>
    </row>
    <row r="14" spans="1:42" ht="22.5">
      <c r="A14" s="3" t="s">
        <v>38</v>
      </c>
      <c r="B14" s="3" t="s">
        <v>110</v>
      </c>
      <c r="C14" s="2" t="s">
        <v>40</v>
      </c>
      <c r="D14" s="3" t="s">
        <v>41</v>
      </c>
      <c r="E14" s="5">
        <v>1032</v>
      </c>
      <c r="F14" s="6" t="s">
        <v>111</v>
      </c>
      <c r="G14" s="6" t="s">
        <v>112</v>
      </c>
      <c r="H14" s="26" t="s">
        <v>113</v>
      </c>
      <c r="I14" s="12" t="s">
        <v>114</v>
      </c>
      <c r="J14" s="8"/>
      <c r="K14" s="26" t="s">
        <v>115</v>
      </c>
      <c r="L14" s="27" t="s">
        <v>47</v>
      </c>
      <c r="M14" s="27" t="s">
        <v>47</v>
      </c>
      <c r="N14" s="27" t="s">
        <v>47</v>
      </c>
      <c r="O14" s="27" t="s">
        <v>116</v>
      </c>
      <c r="P14" s="2" t="s">
        <v>49</v>
      </c>
      <c r="Q14" s="2" t="s">
        <v>49</v>
      </c>
      <c r="R14" s="21" t="s">
        <v>49</v>
      </c>
      <c r="S14" s="2" t="s">
        <v>40</v>
      </c>
      <c r="T14" s="2" t="s">
        <v>49</v>
      </c>
      <c r="U14" s="2" t="s">
        <v>117</v>
      </c>
      <c r="V14" s="2" t="s">
        <v>40</v>
      </c>
      <c r="W14" s="2" t="s">
        <v>40</v>
      </c>
      <c r="X14" s="2" t="s">
        <v>40</v>
      </c>
      <c r="Y14" s="2" t="s">
        <v>118</v>
      </c>
      <c r="Z14" s="2" t="s">
        <v>53</v>
      </c>
      <c r="AA14" s="1" t="s">
        <v>119</v>
      </c>
      <c r="AB14" s="12">
        <f>6378.388*(ACOS(SIN(AO14*PI()/180)*SIN(Standort_Latitude*PI()/180)+COS(AO14*PI()/180)*COS(Standort_Latitude*PI()/180)*COS(Standort_Longitude*PI()/180-'Stellplatz-Übersicht'!AP14*PI()/180)))</f>
        <v>486.5055825502244</v>
      </c>
      <c r="AO14" s="1">
        <v>52.39661111111111</v>
      </c>
      <c r="AP14" s="1">
        <v>4.9055</v>
      </c>
    </row>
    <row r="15" spans="1:42" ht="22.5">
      <c r="A15" s="3" t="s">
        <v>38</v>
      </c>
      <c r="B15" s="3" t="s">
        <v>110</v>
      </c>
      <c r="C15" s="2" t="s">
        <v>40</v>
      </c>
      <c r="D15" s="3" t="s">
        <v>55</v>
      </c>
      <c r="E15" s="5">
        <v>1781</v>
      </c>
      <c r="F15" s="6" t="s">
        <v>120</v>
      </c>
      <c r="G15" s="6" t="s">
        <v>121</v>
      </c>
      <c r="H15" s="27" t="s">
        <v>122</v>
      </c>
      <c r="I15" s="12" t="s">
        <v>123</v>
      </c>
      <c r="J15" s="8" t="s">
        <v>124</v>
      </c>
      <c r="K15" s="26" t="s">
        <v>125</v>
      </c>
      <c r="L15" s="27" t="s">
        <v>47</v>
      </c>
      <c r="M15" s="27" t="s">
        <v>47</v>
      </c>
      <c r="N15" s="27" t="s">
        <v>47</v>
      </c>
      <c r="O15" s="27" t="s">
        <v>62</v>
      </c>
      <c r="P15" s="5" t="s">
        <v>62</v>
      </c>
      <c r="Q15" s="2" t="s">
        <v>62</v>
      </c>
      <c r="R15" s="21" t="s">
        <v>62</v>
      </c>
      <c r="S15" s="2" t="s">
        <v>63</v>
      </c>
      <c r="T15" s="2" t="s">
        <v>64</v>
      </c>
      <c r="U15" s="2" t="s">
        <v>65</v>
      </c>
      <c r="V15" s="2" t="s">
        <v>40</v>
      </c>
      <c r="W15" s="2" t="s">
        <v>40</v>
      </c>
      <c r="X15" s="2" t="s">
        <v>40</v>
      </c>
      <c r="Y15" s="2" t="s">
        <v>126</v>
      </c>
      <c r="Z15" s="2" t="s">
        <v>53</v>
      </c>
      <c r="AA15" s="1" t="s">
        <v>127</v>
      </c>
      <c r="AB15" s="12">
        <f>6378.388*(ACOS(SIN(AO15*PI()/180)*SIN(Standort_Latitude*PI()/180)+COS(AO15*PI()/180)*COS(Standort_Latitude*PI()/180)*COS(Standort_Longitude*PI()/180-'Stellplatz-Übersicht'!AP15*PI()/180)))</f>
        <v>545.0775565305144</v>
      </c>
      <c r="AO15" s="1">
        <v>52.936972222222224</v>
      </c>
      <c r="AP15" s="1">
        <v>4.7340277777777775</v>
      </c>
    </row>
    <row r="16" spans="1:42" ht="33.75">
      <c r="A16" s="3" t="s">
        <v>38</v>
      </c>
      <c r="B16" s="3" t="s">
        <v>128</v>
      </c>
      <c r="C16" s="2" t="s">
        <v>63</v>
      </c>
      <c r="D16" s="3" t="s">
        <v>41</v>
      </c>
      <c r="E16" s="5">
        <v>4424</v>
      </c>
      <c r="F16" s="6" t="s">
        <v>129</v>
      </c>
      <c r="G16" s="6" t="s">
        <v>130</v>
      </c>
      <c r="H16" s="27" t="s">
        <v>44</v>
      </c>
      <c r="I16" s="12" t="s">
        <v>131</v>
      </c>
      <c r="J16" s="8"/>
      <c r="K16" s="26" t="s">
        <v>47</v>
      </c>
      <c r="L16" s="27" t="s">
        <v>47</v>
      </c>
      <c r="M16" s="27" t="s">
        <v>47</v>
      </c>
      <c r="N16" s="27" t="s">
        <v>47</v>
      </c>
      <c r="O16" s="27" t="s">
        <v>49</v>
      </c>
      <c r="P16" s="5" t="s">
        <v>49</v>
      </c>
      <c r="Q16" s="2" t="s">
        <v>49</v>
      </c>
      <c r="R16" s="21" t="s">
        <v>49</v>
      </c>
      <c r="S16" s="2" t="s">
        <v>40</v>
      </c>
      <c r="T16" s="2" t="s">
        <v>49</v>
      </c>
      <c r="U16" s="2" t="s">
        <v>108</v>
      </c>
      <c r="V16" s="2" t="s">
        <v>40</v>
      </c>
      <c r="W16" s="2" t="s">
        <v>40</v>
      </c>
      <c r="X16" s="2" t="s">
        <v>40</v>
      </c>
      <c r="Y16" s="2" t="s">
        <v>101</v>
      </c>
      <c r="Z16" s="2" t="s">
        <v>53</v>
      </c>
      <c r="AA16" s="1" t="s">
        <v>132</v>
      </c>
      <c r="AB16" s="12">
        <f>6378.388*(ACOS(SIN(AO16*PI()/180)*SIN(Standort_Latitude*PI()/180)+COS(AO16*PI()/180)*COS(Standort_Latitude*PI()/180)*COS(Standort_Longitude*PI()/180-'Stellplatz-Übersicht'!AP16*PI()/180)))</f>
        <v>437.13428005458854</v>
      </c>
      <c r="AO16" s="1">
        <v>51.444944444444445</v>
      </c>
      <c r="AP16" s="1">
        <v>4.006388888888889</v>
      </c>
    </row>
    <row r="17" spans="1:42" ht="33.75">
      <c r="A17" s="3" t="s">
        <v>38</v>
      </c>
      <c r="B17" s="3" t="s">
        <v>133</v>
      </c>
      <c r="C17" s="2" t="s">
        <v>63</v>
      </c>
      <c r="D17" s="3" t="s">
        <v>41</v>
      </c>
      <c r="E17" s="5">
        <v>2160</v>
      </c>
      <c r="F17" s="6" t="s">
        <v>134</v>
      </c>
      <c r="G17" s="6" t="s">
        <v>135</v>
      </c>
      <c r="H17" s="26" t="s">
        <v>44</v>
      </c>
      <c r="I17" s="13" t="s">
        <v>136</v>
      </c>
      <c r="J17" s="8"/>
      <c r="K17" s="26" t="s">
        <v>47</v>
      </c>
      <c r="L17" s="26" t="s">
        <v>47</v>
      </c>
      <c r="M17" s="26" t="s">
        <v>47</v>
      </c>
      <c r="N17" s="26" t="s">
        <v>47</v>
      </c>
      <c r="O17" s="27" t="s">
        <v>49</v>
      </c>
      <c r="P17" s="5" t="s">
        <v>49</v>
      </c>
      <c r="Q17" s="2" t="s">
        <v>49</v>
      </c>
      <c r="R17" s="21" t="s">
        <v>49</v>
      </c>
      <c r="S17" s="2" t="s">
        <v>40</v>
      </c>
      <c r="T17" s="2" t="s">
        <v>49</v>
      </c>
      <c r="U17" s="2" t="s">
        <v>108</v>
      </c>
      <c r="V17" s="2" t="s">
        <v>40</v>
      </c>
      <c r="W17" s="2" t="s">
        <v>40</v>
      </c>
      <c r="X17" s="2" t="s">
        <v>40</v>
      </c>
      <c r="Y17" s="2" t="s">
        <v>137</v>
      </c>
      <c r="Z17" s="2" t="s">
        <v>53</v>
      </c>
      <c r="AA17" s="1" t="s">
        <v>138</v>
      </c>
      <c r="AB17" s="12">
        <f>6378.388*(ACOS(SIN(AO17*PI()/180)*SIN(Standort_Latitude*PI()/180)+COS(AO17*PI()/180)*COS(Standort_Latitude*PI()/180)*COS(Standort_Longitude*PI()/180-'Stellplatz-Übersicht'!AP17*PI()/180)))</f>
        <v>488.31618254886166</v>
      </c>
      <c r="AO17" s="1">
        <v>52.28388888888889</v>
      </c>
      <c r="AP17" s="1">
        <v>4.541944444444445</v>
      </c>
    </row>
    <row r="18" spans="1:14" ht="12.75">
      <c r="A18" s="3"/>
      <c r="B18" s="3"/>
      <c r="C18" s="2"/>
      <c r="D18" s="3"/>
      <c r="E18" s="5"/>
      <c r="F18" s="6"/>
      <c r="G18" s="6"/>
      <c r="H18" s="26"/>
      <c r="I18" s="13"/>
      <c r="J18" s="8"/>
      <c r="K18" s="26"/>
      <c r="L18" s="26"/>
      <c r="M18" s="26"/>
      <c r="N18" s="26"/>
    </row>
    <row r="19" spans="1:16" ht="12.75">
      <c r="A19" s="3"/>
      <c r="B19" s="3"/>
      <c r="C19" s="2"/>
      <c r="D19" s="3"/>
      <c r="E19" s="5"/>
      <c r="F19" s="6"/>
      <c r="G19" s="6"/>
      <c r="H19" s="26"/>
      <c r="I19" s="13"/>
      <c r="J19" s="8"/>
      <c r="K19" s="26"/>
      <c r="L19" s="26"/>
      <c r="M19" s="26"/>
      <c r="N19" s="26"/>
      <c r="P19" s="5"/>
    </row>
    <row r="20" spans="1:14" ht="12.75">
      <c r="A20" s="3"/>
      <c r="B20" s="3"/>
      <c r="C20" s="2"/>
      <c r="D20" s="3"/>
      <c r="E20" s="5"/>
      <c r="F20" s="6"/>
      <c r="G20" s="6"/>
      <c r="H20" s="26"/>
      <c r="I20" s="13"/>
      <c r="J20" s="8"/>
      <c r="K20" s="26"/>
      <c r="L20" s="26"/>
      <c r="M20" s="26"/>
      <c r="N20" s="26"/>
    </row>
    <row r="21" spans="1:16" ht="12.75">
      <c r="A21" s="3"/>
      <c r="B21" s="3"/>
      <c r="C21" s="2"/>
      <c r="D21" s="3"/>
      <c r="E21" s="5"/>
      <c r="F21" s="6"/>
      <c r="G21" s="6"/>
      <c r="H21" s="26"/>
      <c r="I21" s="13"/>
      <c r="J21" s="8"/>
      <c r="K21" s="26"/>
      <c r="L21" s="26"/>
      <c r="M21" s="26"/>
      <c r="N21" s="26"/>
      <c r="P21" s="5"/>
    </row>
    <row r="22" spans="1:16" ht="12.75">
      <c r="A22" s="3"/>
      <c r="B22" s="3"/>
      <c r="C22" s="2"/>
      <c r="D22" s="3"/>
      <c r="E22" s="5"/>
      <c r="F22" s="6"/>
      <c r="G22" s="6"/>
      <c r="H22" s="26"/>
      <c r="I22" s="13"/>
      <c r="J22" s="8"/>
      <c r="K22" s="26"/>
      <c r="L22" s="26"/>
      <c r="M22" s="26"/>
      <c r="N22" s="26"/>
      <c r="P22" s="5"/>
    </row>
    <row r="23" spans="1:16" ht="12.75">
      <c r="A23" s="3"/>
      <c r="B23" s="3"/>
      <c r="C23" s="2"/>
      <c r="D23" s="3"/>
      <c r="E23" s="5"/>
      <c r="F23" s="6"/>
      <c r="G23" s="6"/>
      <c r="I23" s="13"/>
      <c r="J23" s="9"/>
      <c r="P23" s="5"/>
    </row>
    <row r="24" spans="1:16" ht="12.75">
      <c r="A24" s="3"/>
      <c r="B24" s="3"/>
      <c r="C24" s="2"/>
      <c r="D24" s="3"/>
      <c r="E24" s="5"/>
      <c r="F24" s="6"/>
      <c r="G24" s="6"/>
      <c r="H24" s="26"/>
      <c r="I24" s="13"/>
      <c r="J24" s="8"/>
      <c r="K24" s="26"/>
      <c r="L24" s="26"/>
      <c r="M24" s="26"/>
      <c r="N24" s="26"/>
      <c r="P24" s="5"/>
    </row>
    <row r="25" spans="1:16" ht="12.75">
      <c r="A25" s="3"/>
      <c r="B25" s="3"/>
      <c r="C25" s="2"/>
      <c r="D25" s="3"/>
      <c r="E25" s="5"/>
      <c r="F25" s="6"/>
      <c r="G25" s="6"/>
      <c r="H25" s="26"/>
      <c r="I25" s="13"/>
      <c r="J25" s="8"/>
      <c r="P25" s="5"/>
    </row>
    <row r="26" spans="1:16" ht="12.75">
      <c r="A26" s="3"/>
      <c r="B26" s="3"/>
      <c r="C26" s="2"/>
      <c r="D26" s="3"/>
      <c r="E26" s="5"/>
      <c r="F26" s="6"/>
      <c r="G26" s="6"/>
      <c r="H26" s="26"/>
      <c r="I26" s="13"/>
      <c r="J26" s="8"/>
      <c r="K26" s="26"/>
      <c r="L26" s="26"/>
      <c r="M26" s="26"/>
      <c r="N26" s="26"/>
      <c r="P26" s="5"/>
    </row>
    <row r="27" spans="1:16" ht="12.75">
      <c r="A27" s="3"/>
      <c r="B27" s="3"/>
      <c r="C27" s="2"/>
      <c r="D27" s="3"/>
      <c r="E27" s="5"/>
      <c r="F27" s="6"/>
      <c r="G27" s="6"/>
      <c r="I27" s="13"/>
      <c r="J27" s="8"/>
      <c r="K27" s="26"/>
      <c r="L27" s="26"/>
      <c r="M27" s="26"/>
      <c r="N27" s="26"/>
      <c r="P27" s="5"/>
    </row>
    <row r="28" spans="1:16" ht="12.75">
      <c r="A28" s="3"/>
      <c r="B28" s="3"/>
      <c r="C28" s="2"/>
      <c r="D28" s="3"/>
      <c r="E28" s="5"/>
      <c r="F28" s="6"/>
      <c r="G28" s="6"/>
      <c r="I28" s="12"/>
      <c r="J28" s="8"/>
      <c r="K28" s="26"/>
      <c r="L28" s="26"/>
      <c r="M28" s="26"/>
      <c r="N28" s="26"/>
      <c r="P28" s="5"/>
    </row>
    <row r="29" spans="1:16" ht="12.75">
      <c r="A29" s="3"/>
      <c r="B29" s="3"/>
      <c r="C29" s="2"/>
      <c r="D29" s="3"/>
      <c r="E29" s="5"/>
      <c r="F29" s="6"/>
      <c r="G29" s="6"/>
      <c r="H29" s="26"/>
      <c r="I29" s="12"/>
      <c r="J29" s="8"/>
      <c r="K29" s="26"/>
      <c r="L29" s="26"/>
      <c r="M29" s="26"/>
      <c r="N29" s="26"/>
      <c r="P29" s="5"/>
    </row>
    <row r="30" spans="1:14" ht="12.75">
      <c r="A30" s="3"/>
      <c r="B30" s="3"/>
      <c r="C30" s="2"/>
      <c r="D30" s="3"/>
      <c r="E30" s="5"/>
      <c r="F30" s="6"/>
      <c r="G30" s="6"/>
      <c r="I30" s="12"/>
      <c r="J30" s="8"/>
      <c r="K30" s="26"/>
      <c r="L30" s="26"/>
      <c r="M30" s="26"/>
      <c r="N30" s="26"/>
    </row>
    <row r="31" spans="1:16" ht="12.75">
      <c r="A31" s="3"/>
      <c r="B31" s="3"/>
      <c r="C31" s="2"/>
      <c r="D31" s="3"/>
      <c r="E31" s="5"/>
      <c r="F31" s="6"/>
      <c r="G31" s="6"/>
      <c r="I31" s="12"/>
      <c r="J31" s="8"/>
      <c r="K31" s="26"/>
      <c r="L31" s="26"/>
      <c r="M31" s="26"/>
      <c r="N31" s="26"/>
      <c r="P31" s="5"/>
    </row>
    <row r="32" spans="1:10" ht="12.75">
      <c r="A32" s="3"/>
      <c r="B32" s="3"/>
      <c r="C32" s="2"/>
      <c r="D32" s="3"/>
      <c r="I32" s="12"/>
      <c r="J32" s="9"/>
    </row>
    <row r="33" spans="1:10" ht="12.75">
      <c r="A33" s="3"/>
      <c r="B33" s="3"/>
      <c r="C33" s="2"/>
      <c r="D33" s="3"/>
      <c r="I33" s="12"/>
      <c r="J33" s="9"/>
    </row>
    <row r="34" spans="1:10" ht="12.75">
      <c r="A34" s="3"/>
      <c r="B34" s="3"/>
      <c r="C34" s="2"/>
      <c r="D34" s="3"/>
      <c r="I34" s="12"/>
      <c r="J34" s="9"/>
    </row>
    <row r="35" spans="1:10" ht="11.25">
      <c r="A35" s="3"/>
      <c r="B35" s="3"/>
      <c r="C35" s="2"/>
      <c r="D35" s="3"/>
      <c r="I35" s="12"/>
      <c r="J35" s="7"/>
    </row>
    <row r="36" spans="1:10" ht="11.25">
      <c r="A36" s="3"/>
      <c r="B36" s="3"/>
      <c r="C36" s="2"/>
      <c r="D36" s="3"/>
      <c r="I36" s="12"/>
      <c r="J36" s="7"/>
    </row>
    <row r="37" spans="1:10" ht="12.75">
      <c r="A37" s="3"/>
      <c r="B37" s="3"/>
      <c r="C37" s="2"/>
      <c r="D37" s="3"/>
      <c r="I37" s="12"/>
      <c r="J37" s="9"/>
    </row>
    <row r="38" spans="1:10" ht="12.75">
      <c r="A38" s="3"/>
      <c r="B38" s="3"/>
      <c r="C38" s="2"/>
      <c r="D38" s="3"/>
      <c r="I38" s="12"/>
      <c r="J38" s="9"/>
    </row>
    <row r="39" spans="1:10" ht="12.75">
      <c r="A39" s="3"/>
      <c r="B39" s="3"/>
      <c r="C39" s="2"/>
      <c r="D39" s="3"/>
      <c r="I39" s="12"/>
      <c r="J39" s="9"/>
    </row>
    <row r="40" spans="1:10" ht="12.75">
      <c r="A40" s="3"/>
      <c r="B40" s="3"/>
      <c r="C40" s="2"/>
      <c r="D40" s="3"/>
      <c r="I40" s="12"/>
      <c r="J40" s="9"/>
    </row>
    <row r="41" spans="1:10" ht="12.75">
      <c r="A41" s="3"/>
      <c r="B41" s="3"/>
      <c r="C41" s="2"/>
      <c r="D41" s="3"/>
      <c r="I41" s="12"/>
      <c r="J41" s="9"/>
    </row>
    <row r="42" spans="1:10" ht="11.25">
      <c r="A42" s="3"/>
      <c r="B42" s="3"/>
      <c r="C42" s="2"/>
      <c r="D42" s="3"/>
      <c r="I42" s="12"/>
      <c r="J42" s="7"/>
    </row>
    <row r="43" spans="1:10" ht="12.75">
      <c r="A43" s="3"/>
      <c r="B43" s="3"/>
      <c r="C43" s="2"/>
      <c r="D43" s="3"/>
      <c r="I43" s="12"/>
      <c r="J43" s="9"/>
    </row>
    <row r="44" spans="1:10" ht="12.75">
      <c r="A44" s="3"/>
      <c r="B44" s="3"/>
      <c r="C44" s="2"/>
      <c r="D44" s="3"/>
      <c r="I44" s="12"/>
      <c r="J44" s="9"/>
    </row>
    <row r="45" spans="1:10" ht="12.75">
      <c r="A45" s="3"/>
      <c r="B45" s="3"/>
      <c r="C45" s="2"/>
      <c r="D45" s="3"/>
      <c r="I45" s="12"/>
      <c r="J45" s="9"/>
    </row>
    <row r="46" spans="1:10" ht="12.75">
      <c r="A46" s="3"/>
      <c r="B46" s="3"/>
      <c r="C46" s="2"/>
      <c r="D46" s="3"/>
      <c r="I46" s="12"/>
      <c r="J46" s="9"/>
    </row>
    <row r="47" spans="1:10" ht="12.75">
      <c r="A47" s="3"/>
      <c r="B47" s="3"/>
      <c r="C47" s="2"/>
      <c r="D47" s="3"/>
      <c r="I47" s="12"/>
      <c r="J47" s="9"/>
    </row>
    <row r="48" spans="1:9" ht="11.25">
      <c r="A48" s="3"/>
      <c r="B48" s="3"/>
      <c r="C48" s="2"/>
      <c r="D48" s="3"/>
      <c r="I48" s="12"/>
    </row>
    <row r="49" spans="1:10" ht="12.75">
      <c r="A49" s="3"/>
      <c r="B49" s="3"/>
      <c r="C49" s="2"/>
      <c r="D49" s="3"/>
      <c r="I49" s="12"/>
      <c r="J49" s="9"/>
    </row>
    <row r="50" spans="1:10" ht="12.75">
      <c r="A50" s="3"/>
      <c r="B50" s="3"/>
      <c r="C50" s="2"/>
      <c r="D50" s="3"/>
      <c r="I50" s="12"/>
      <c r="J50" s="9"/>
    </row>
    <row r="51" spans="1:9" ht="11.25">
      <c r="A51" s="3"/>
      <c r="B51" s="3"/>
      <c r="C51" s="2"/>
      <c r="D51" s="3"/>
      <c r="I51" s="12"/>
    </row>
    <row r="52" spans="1:10" ht="12.75">
      <c r="A52" s="3"/>
      <c r="B52" s="3"/>
      <c r="C52" s="2"/>
      <c r="D52" s="3"/>
      <c r="I52" s="12"/>
      <c r="J52" s="9"/>
    </row>
    <row r="53" spans="1:9" ht="11.25">
      <c r="A53" s="3"/>
      <c r="B53" s="3"/>
      <c r="C53" s="2"/>
      <c r="D53" s="3"/>
      <c r="I53" s="12"/>
    </row>
    <row r="54" spans="1:10" ht="12.75">
      <c r="A54" s="3"/>
      <c r="B54" s="3"/>
      <c r="C54" s="2"/>
      <c r="D54" s="3"/>
      <c r="I54" s="12"/>
      <c r="J54" s="9"/>
    </row>
    <row r="55" spans="1:10" ht="12.75">
      <c r="A55" s="3"/>
      <c r="B55" s="3"/>
      <c r="C55" s="2"/>
      <c r="D55" s="3"/>
      <c r="I55" s="12"/>
      <c r="J55" s="9"/>
    </row>
    <row r="56" spans="1:10" ht="12.75">
      <c r="A56" s="3"/>
      <c r="B56" s="3"/>
      <c r="C56" s="2"/>
      <c r="D56" s="3"/>
      <c r="I56" s="12"/>
      <c r="J56" s="9"/>
    </row>
    <row r="57" spans="1:10" ht="12.75">
      <c r="A57" s="3"/>
      <c r="B57" s="3"/>
      <c r="C57" s="2"/>
      <c r="D57" s="3"/>
      <c r="I57" s="12"/>
      <c r="J57" s="9"/>
    </row>
    <row r="58" spans="1:10" ht="12.75">
      <c r="A58" s="3"/>
      <c r="B58" s="3"/>
      <c r="C58" s="2"/>
      <c r="D58" s="3"/>
      <c r="I58" s="12"/>
      <c r="J58" s="9"/>
    </row>
    <row r="59" spans="1:9" ht="11.25">
      <c r="A59" s="3"/>
      <c r="B59" s="3"/>
      <c r="C59" s="2"/>
      <c r="D59" s="3"/>
      <c r="I59" s="12"/>
    </row>
    <row r="60" spans="1:9" ht="11.25">
      <c r="A60" s="3"/>
      <c r="B60" s="3"/>
      <c r="C60" s="2"/>
      <c r="D60" s="3"/>
      <c r="I60" s="12"/>
    </row>
    <row r="61" spans="1:9" ht="11.25">
      <c r="A61" s="3"/>
      <c r="B61" s="3"/>
      <c r="C61" s="2"/>
      <c r="D61" s="3"/>
      <c r="I61" s="12"/>
    </row>
    <row r="62" spans="1:9" ht="11.25">
      <c r="A62" s="3"/>
      <c r="B62" s="3"/>
      <c r="C62" s="2"/>
      <c r="D62" s="3"/>
      <c r="I62" s="12"/>
    </row>
  </sheetData>
  <sheetProtection/>
  <autoFilter ref="A6:D62">
    <sortState ref="A7:D62">
      <sortCondition sortBy="value" ref="A7:A62"/>
    </sortState>
  </autoFilter>
  <mergeCells count="28">
    <mergeCell ref="Z4:Z5"/>
    <mergeCell ref="Q4:Q5"/>
    <mergeCell ref="R4:R5"/>
    <mergeCell ref="S4:S5"/>
    <mergeCell ref="T4:T5"/>
    <mergeCell ref="I4:I5"/>
    <mergeCell ref="V4:X4"/>
    <mergeCell ref="P4:P5"/>
    <mergeCell ref="K4:N4"/>
    <mergeCell ref="J4:J5"/>
    <mergeCell ref="Y4:Y5"/>
    <mergeCell ref="A4:A6"/>
    <mergeCell ref="B4:B6"/>
    <mergeCell ref="E4:E5"/>
    <mergeCell ref="F4:F5"/>
    <mergeCell ref="G4:G5"/>
    <mergeCell ref="C4:C6"/>
    <mergeCell ref="D4:D6"/>
    <mergeCell ref="U1:AB1"/>
    <mergeCell ref="U2:AB2"/>
    <mergeCell ref="O4:O5"/>
    <mergeCell ref="H4:H5"/>
    <mergeCell ref="A1:I1"/>
    <mergeCell ref="J1:T1"/>
    <mergeCell ref="A2:I2"/>
    <mergeCell ref="J2:T2"/>
    <mergeCell ref="AA4:AA5"/>
    <mergeCell ref="U4:U5"/>
  </mergeCells>
  <hyperlinks>
    <hyperlink ref="J8" r:id="rId1" display="http://www.hagencampklomp.nl/campD/camphomeD.htm"/>
    <hyperlink ref="J9" r:id="rId2" display="http://www.campercampingborgerswold.nl/"/>
    <hyperlink ref="J11" r:id="rId3" display="http://www.campercontact.nl/campersite/detail/id/9570"/>
    <hyperlink ref="J15" r:id="rId4" display="http://www.donkereduinen.com/"/>
  </hyperlinks>
  <printOptions/>
  <pageMargins left="0.3937007874015748" right="0.3937007874015748" top="0.984251968503937" bottom="0.3937007874015748" header="0" footer="0"/>
  <pageSetup horizontalDpi="600" verticalDpi="600" orientation="landscape" paperSize="9" r:id="rId5"/>
  <headerFooter alignWithMargins="0">
    <oddHeader>&amp;C&amp;A</oddHeader>
    <oddFooter>&amp;CPage &amp;P</oddFooter>
  </headerFooter>
  <colBreaks count="3" manualBreakCount="3">
    <brk id="9" max="5" man="1"/>
    <brk id="20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SheetLayoutView="100" zoomScalePageLayoutView="0" workbookViewId="0" topLeftCell="A1">
      <selection activeCell="A2" sqref="A2:I2"/>
    </sheetView>
  </sheetViews>
  <sheetFormatPr defaultColWidth="11.421875" defaultRowHeight="12.75"/>
  <cols>
    <col min="1" max="1" width="11.421875" style="15" customWidth="1"/>
    <col min="2" max="2" width="9.140625" style="15" bestFit="1" customWidth="1"/>
    <col min="3" max="3" width="7.7109375" style="15" customWidth="1"/>
    <col min="4" max="4" width="10.8515625" style="15" bestFit="1" customWidth="1"/>
    <col min="5" max="5" width="6.00390625" style="15" customWidth="1"/>
    <col min="6" max="7" width="11.421875" style="15" customWidth="1"/>
    <col min="8" max="8" width="6.7109375" style="29" customWidth="1"/>
    <col min="9" max="19" width="11.421875" style="15" customWidth="1"/>
    <col min="20" max="20" width="8.7109375" style="15" customWidth="1"/>
    <col min="21" max="21" width="8.7109375" style="30" customWidth="1"/>
    <col min="22" max="22" width="8.7109375" style="15" customWidth="1"/>
    <col min="23" max="31" width="8.7109375" style="30" customWidth="1"/>
    <col min="32" max="32" width="11.421875" style="15" customWidth="1"/>
    <col min="33" max="33" width="11.421875" style="33" customWidth="1"/>
    <col min="34" max="16384" width="11.421875" style="15" customWidth="1"/>
  </cols>
  <sheetData>
    <row r="1" spans="1:15" ht="31.5">
      <c r="A1" s="22" t="s">
        <v>19</v>
      </c>
      <c r="B1" s="22"/>
      <c r="C1" s="22"/>
      <c r="D1" s="22"/>
      <c r="E1" s="22"/>
      <c r="F1" s="22"/>
      <c r="G1" s="22"/>
      <c r="H1" s="28"/>
      <c r="I1" s="22"/>
      <c r="J1" s="22"/>
      <c r="K1" s="22"/>
      <c r="L1" s="22"/>
      <c r="M1" s="22"/>
      <c r="N1" s="22"/>
      <c r="O1" s="22"/>
    </row>
    <row r="2" spans="1:22" ht="13.5" thickBot="1">
      <c r="A2" s="52"/>
      <c r="B2" s="52"/>
      <c r="C2" s="52"/>
      <c r="D2" s="52"/>
      <c r="E2" s="52"/>
      <c r="F2" s="52"/>
      <c r="G2" s="52"/>
      <c r="H2" s="53"/>
      <c r="I2" s="5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4"/>
      <c r="V2" s="24"/>
    </row>
    <row r="3" spans="1:4" ht="12.75">
      <c r="A3" s="48" t="s">
        <v>22</v>
      </c>
      <c r="B3" s="15" t="s">
        <v>8</v>
      </c>
      <c r="C3" s="17">
        <v>48</v>
      </c>
      <c r="D3" s="50">
        <f>C3+(C4/60)+(C5/3600)</f>
        <v>48.52430555555556</v>
      </c>
    </row>
    <row r="4" spans="1:4" ht="12.75">
      <c r="A4" s="48"/>
      <c r="B4" s="15" t="s">
        <v>20</v>
      </c>
      <c r="C4" s="18">
        <v>31</v>
      </c>
      <c r="D4" s="50"/>
    </row>
    <row r="5" spans="1:4" ht="13.5" thickBot="1">
      <c r="A5" s="48"/>
      <c r="B5" s="15" t="s">
        <v>21</v>
      </c>
      <c r="C5" s="19">
        <v>27.5</v>
      </c>
      <c r="D5" s="50"/>
    </row>
    <row r="6" ht="13.5" thickBot="1">
      <c r="C6" s="16"/>
    </row>
    <row r="7" spans="1:4" ht="12.75">
      <c r="A7" s="49" t="s">
        <v>34</v>
      </c>
      <c r="B7" s="15" t="s">
        <v>8</v>
      </c>
      <c r="C7" s="17">
        <v>8</v>
      </c>
      <c r="D7" s="50">
        <f>C7+(C8/60)+(C9/3600)</f>
        <v>8.091138888888889</v>
      </c>
    </row>
    <row r="8" spans="1:10" ht="12.75">
      <c r="A8" s="48"/>
      <c r="B8" s="15" t="s">
        <v>20</v>
      </c>
      <c r="C8" s="18">
        <v>5</v>
      </c>
      <c r="D8" s="50"/>
      <c r="J8" s="23"/>
    </row>
    <row r="9" spans="1:15" ht="13.5" thickBot="1">
      <c r="A9" s="48"/>
      <c r="B9" s="15" t="s">
        <v>21</v>
      </c>
      <c r="C9" s="19">
        <v>28.1</v>
      </c>
      <c r="D9" s="50"/>
      <c r="J9" s="23"/>
      <c r="O9" s="23"/>
    </row>
    <row r="10" ht="12.75">
      <c r="O10" s="23"/>
    </row>
    <row r="11" spans="10:15" ht="12.75">
      <c r="J11" s="23"/>
      <c r="O11" s="23"/>
    </row>
    <row r="12" ht="12.75">
      <c r="O12" s="23"/>
    </row>
    <row r="13" ht="12.75">
      <c r="O13" s="23"/>
    </row>
    <row r="14" ht="12.75">
      <c r="O14" s="23"/>
    </row>
    <row r="15" ht="12.75">
      <c r="J15" s="23"/>
    </row>
    <row r="17" ht="12.75">
      <c r="O17" s="23"/>
    </row>
    <row r="18" ht="12.75">
      <c r="O18" s="23"/>
    </row>
    <row r="20" ht="12.75">
      <c r="O20" s="23"/>
    </row>
    <row r="23" ht="12.75">
      <c r="O23" s="23"/>
    </row>
    <row r="25" ht="12.75">
      <c r="O25" s="23"/>
    </row>
    <row r="27" ht="12.75">
      <c r="O27" s="23"/>
    </row>
    <row r="28" ht="12.75">
      <c r="O28" s="23"/>
    </row>
    <row r="29" ht="12.75">
      <c r="O29" s="23"/>
    </row>
    <row r="30" ht="12.75">
      <c r="O30" s="23"/>
    </row>
    <row r="31" ht="12.75">
      <c r="O31" s="23"/>
    </row>
    <row r="32" ht="12.75">
      <c r="O32" s="23"/>
    </row>
    <row r="33" ht="12.75">
      <c r="O33" s="23"/>
    </row>
    <row r="34" ht="12.75">
      <c r="O34" s="23"/>
    </row>
    <row r="37" ht="12.75">
      <c r="O37" s="23"/>
    </row>
    <row r="41" ht="12.75">
      <c r="O41" s="23"/>
    </row>
    <row r="44" ht="12.75">
      <c r="O44" s="23"/>
    </row>
    <row r="46" ht="12.75">
      <c r="O46" s="23"/>
    </row>
    <row r="47" ht="12.75">
      <c r="O47" s="23"/>
    </row>
    <row r="49" ht="12.75">
      <c r="O49" s="23"/>
    </row>
    <row r="50" ht="12.75">
      <c r="O50" s="23"/>
    </row>
    <row r="52" ht="12.75">
      <c r="O52" s="23"/>
    </row>
    <row r="54" ht="12.75">
      <c r="O54" s="23"/>
    </row>
    <row r="55" ht="12.75">
      <c r="O55" s="23"/>
    </row>
    <row r="56" ht="12.75">
      <c r="O56" s="23"/>
    </row>
    <row r="57" ht="12.75">
      <c r="O57" s="23"/>
    </row>
    <row r="58" ht="12.75">
      <c r="O58" s="23"/>
    </row>
  </sheetData>
  <sheetProtection selectLockedCells="1"/>
  <mergeCells count="4">
    <mergeCell ref="A3:A5"/>
    <mergeCell ref="A7:A9"/>
    <mergeCell ref="D3:D5"/>
    <mergeCell ref="D7:D9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Edgar Basler</cp:lastModifiedBy>
  <cp:lastPrinted>2013-03-02T20:06:28Z</cp:lastPrinted>
  <dcterms:created xsi:type="dcterms:W3CDTF">2013-03-02T19:43:41Z</dcterms:created>
  <dcterms:modified xsi:type="dcterms:W3CDTF">2021-04-03T20:56:59Z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